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35" yWindow="5715" windowWidth="11580" windowHeight="6030" tabRatio="838" activeTab="0"/>
  </bookViews>
  <sheets>
    <sheet name="Balance General" sheetId="1" r:id="rId1"/>
    <sheet name="Estado de resultados" sheetId="2" r:id="rId2"/>
  </sheets>
  <definedNames>
    <definedName name="_xlnm.Print_Area" localSheetId="0">'Balance General'!$A$1:$H$39</definedName>
    <definedName name="_xlnm.Print_Area" localSheetId="1">'Estado de resultados'!$A$1:$H$49</definedName>
  </definedNames>
  <calcPr fullCalcOnLoad="1"/>
</workbook>
</file>

<file path=xl/sharedStrings.xml><?xml version="1.0" encoding="utf-8"?>
<sst xmlns="http://schemas.openxmlformats.org/spreadsheetml/2006/main" count="71" uniqueCount="66">
  <si>
    <t>RESERVAS DE CAPITAL</t>
  </si>
  <si>
    <t>RESULTADOS</t>
  </si>
  <si>
    <t>INGRESOS DE OPERACION</t>
  </si>
  <si>
    <t>CASA DE CORREDORES DE BOLSA</t>
  </si>
  <si>
    <t>ACTIVO</t>
  </si>
  <si>
    <t>Rendimientos por Cobrar</t>
  </si>
  <si>
    <t>Impuestos</t>
  </si>
  <si>
    <t>Gastos Pagados por Anticipado</t>
  </si>
  <si>
    <t>Muebles</t>
  </si>
  <si>
    <t>TOTAL ACTIVO</t>
  </si>
  <si>
    <t>PASIVO</t>
  </si>
  <si>
    <t>Cuentas por Pagar</t>
  </si>
  <si>
    <t>TOTAL PASIVO</t>
  </si>
  <si>
    <t xml:space="preserve">CAPITAL </t>
  </si>
  <si>
    <t>Capital Social</t>
  </si>
  <si>
    <t>TOTAL PASIVO MAS PATRIMONIO</t>
  </si>
  <si>
    <t xml:space="preserve"> </t>
  </si>
  <si>
    <t>INGRESOS</t>
  </si>
  <si>
    <t>MENOS :</t>
  </si>
  <si>
    <t>MAS :</t>
  </si>
  <si>
    <t>GASTOS FINANCIEROS</t>
  </si>
  <si>
    <t>Impuesto Sobre la Renta</t>
  </si>
  <si>
    <t>Ingresos Diversos (Servicios de Inscripción)</t>
  </si>
  <si>
    <t>ACTIVO CORRIENTE</t>
  </si>
  <si>
    <t>ACTIVO NO CORRIENTE</t>
  </si>
  <si>
    <t>PASIVO CORRIENTE</t>
  </si>
  <si>
    <t>Bancos y Otras Instituciones Financieras</t>
  </si>
  <si>
    <t>Inversiones Financieras</t>
  </si>
  <si>
    <t>Cuentas y Documentos por Cobrar</t>
  </si>
  <si>
    <t>Inversiones Financieras a Largo Plazo</t>
  </si>
  <si>
    <t>PATRIMONIO NETO</t>
  </si>
  <si>
    <t>Resultados del Presente Ejercicio</t>
  </si>
  <si>
    <t>Ingresos por Inversiones Financieras</t>
  </si>
  <si>
    <t>Gastos Extraordinarios</t>
  </si>
  <si>
    <t xml:space="preserve">Ingresos por Servicios Bursátiles </t>
  </si>
  <si>
    <t>GASTOS</t>
  </si>
  <si>
    <t xml:space="preserve">     GASTOS DE OPERACION</t>
  </si>
  <si>
    <t xml:space="preserve">            RESULTADOS DE OPERACIÓN</t>
  </si>
  <si>
    <t xml:space="preserve">      INGRESOS FINANCIEROS</t>
  </si>
  <si>
    <t xml:space="preserve">            RESULTADOS ANTES DE INTERESES E IMPUESTOS</t>
  </si>
  <si>
    <t xml:space="preserve">            RESULTADOS DESPUES DE INTERESES Y ANTES DE IMPUESTOS</t>
  </si>
  <si>
    <t xml:space="preserve"> IMPUESTO SOBRE LA RENTA</t>
  </si>
  <si>
    <t xml:space="preserve">            RESULTADOS DESPUES DE  IMPUESTOS</t>
  </si>
  <si>
    <t xml:space="preserve">    INGRESOS EXTRAORDINARIOS</t>
  </si>
  <si>
    <t xml:space="preserve">     GASTOS EXTRAORDINARIOS</t>
  </si>
  <si>
    <t>Disponible Restringido</t>
  </si>
  <si>
    <t>Impuestos por Pagar Propios</t>
  </si>
  <si>
    <t xml:space="preserve">Reservas de Capital </t>
  </si>
  <si>
    <t>Ingresos por Cuentas y Documentos por Cobrar</t>
  </si>
  <si>
    <t>Gtos. por Depreciación, Amortización y Deterioro por Operaciones Ctes.</t>
  </si>
  <si>
    <t>Gastos de Operación por Inversiones Propias</t>
  </si>
  <si>
    <t>Gastos por Obligaciones con Instituciones Financieras</t>
  </si>
  <si>
    <t>Otros Ingresos Extraordinarios</t>
  </si>
  <si>
    <t>Gtos.Generales de Admon.  y  Personal de Oper. Bursátiles</t>
  </si>
  <si>
    <t>Provisiones para incobrabilidad de cuentas y documentos por cobrar</t>
  </si>
  <si>
    <t>UTILIDAD (PERDIDA) NETA.</t>
  </si>
  <si>
    <t xml:space="preserve">REVALUACIONES </t>
  </si>
  <si>
    <t>Revaluaciones de inversiones</t>
  </si>
  <si>
    <t xml:space="preserve">   VALORES BANAGRICOLA, S. A. DE C. V.</t>
  </si>
  <si>
    <t xml:space="preserve">  VALORES BANAGRICOLA, S. A. DE C. V.</t>
  </si>
  <si>
    <t>Dividendos por pagar</t>
  </si>
  <si>
    <t>Reservas Voluntarias</t>
  </si>
  <si>
    <t>BALANCE GENERAL  AL 30 DE SEPTIEMBRE 2017</t>
  </si>
  <si>
    <t>ESTADO DE RESULTADOS  DEL 01 DE ENERO  AL 30 DE SEPTIEMBRE DE  2017</t>
  </si>
  <si>
    <t xml:space="preserve">                                                                      ( Expresado en miles de dólares de los Estados Unidos de América)                                                               </t>
  </si>
  <si>
    <t xml:space="preserve">                                                                            ( Expresado en en miles de dólares de los Estados Unidos de América)                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</si>
</sst>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-* #,##0.0_-;\-* #,##0.0_-;_-* &quot;-&quot;?_-;_-@_-"/>
    <numFmt numFmtId="175" formatCode="#,##0.00_ ;\-#,##0.00\ "/>
    <numFmt numFmtId="176" formatCode="#,##0.00_);\-#,##0.00"/>
    <numFmt numFmtId="177" formatCode="0.000"/>
    <numFmt numFmtId="178" formatCode="0.0"/>
    <numFmt numFmtId="179" formatCode="#,##0.000_);\-#,##0.000"/>
    <numFmt numFmtId="180" formatCode="#,##0.0_);\-#,##0.0"/>
    <numFmt numFmtId="181" formatCode="#,##0_);\-#,##0"/>
    <numFmt numFmtId="182" formatCode="_-* #,##0.0_-;\-* #,##0.0_-;_-* &quot;-&quot;??_-;_-@_-"/>
    <numFmt numFmtId="183" formatCode="_-* #,##0.000_-;\-* #,##0.000_-;_-* &quot;-&quot;??_-;_-@_-"/>
    <numFmt numFmtId="184" formatCode="_-* #,##0.0000_-;\-* #,##0.0000_-;_-* &quot;-&quot;??_-;_-@_-"/>
    <numFmt numFmtId="185" formatCode="_-* #,##0.00000_-;\-* #,##0.000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;\(0.00\)"/>
    <numFmt numFmtId="191" formatCode="#,##0.000000000"/>
    <numFmt numFmtId="192" formatCode="[$-80A]dddd\,\ dd&quot; de &quot;mmmm&quot; de &quot;yyyy"/>
    <numFmt numFmtId="193" formatCode="[$-80A]hh:mm:ss\ AM/PM"/>
    <numFmt numFmtId="194" formatCode="_(&quot;$&quot;* #,##0.0_);_(&quot;$&quot;* \(#,##0.0\);_(&quot;$&quot;* &quot;-&quot;_);_(@_)"/>
    <numFmt numFmtId="195" formatCode="_(&quot;$&quot;* #,##0.00_);_(&quot;$&quot;* \(#,##0.00\);_(&quot;$&quot;* &quot;-&quot;_);_(@_)"/>
    <numFmt numFmtId="196" formatCode="#,##0.0000000000"/>
    <numFmt numFmtId="197" formatCode="_(* #,##0.0_);_(* \(#,##0.0\);_(* &quot;-&quot;_);_(@_)"/>
    <numFmt numFmtId="198" formatCode="_(* #,##0.00_);_(* \(#,##0.00\);_(* &quot;-&quot;_);_(@_)"/>
    <numFmt numFmtId="199" formatCode="0.0%"/>
    <numFmt numFmtId="200" formatCode="0.000%"/>
    <numFmt numFmtId="201" formatCode="0.0000%"/>
    <numFmt numFmtId="202" formatCode="0.00000%"/>
    <numFmt numFmtId="203" formatCode="_-&quot;$&quot;* #,##0.00_-;\-&quot;$&quot;* #,##0.00_-;_-&quot;$&quot;* &quot;-&quot;_-;_-@_-"/>
    <numFmt numFmtId="204" formatCode="\(_-* #,##0.00_-;\-* #,##0.00_-;_-* &quot;-&quot;_-;_-@_-\)"/>
    <numFmt numFmtId="205" formatCode="_-* #,##0_-;\-* #,##0_-;_-* &quot;-&quot;??_-;_-@_-"/>
    <numFmt numFmtId="206" formatCode="_-* #,##0.000000_-;\-* #,##0.000000_-;_-* &quot;-&quot;??_-;_-@_-"/>
  </numFmts>
  <fonts count="54">
    <font>
      <sz val="10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11"/>
      <name val="Arial Black"/>
      <family val="2"/>
    </font>
    <font>
      <b/>
      <sz val="10"/>
      <name val="Arial Black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35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8" applyFont="1" applyAlignment="1">
      <alignment/>
    </xf>
    <xf numFmtId="0" fontId="1" fillId="0" borderId="0" xfId="0" applyFont="1" applyAlignment="1">
      <alignment/>
    </xf>
    <xf numFmtId="43" fontId="3" fillId="0" borderId="0" xfId="48" applyFont="1" applyAlignment="1">
      <alignment/>
    </xf>
    <xf numFmtId="43" fontId="1" fillId="0" borderId="0" xfId="48" applyFont="1" applyAlignment="1">
      <alignment horizontal="left"/>
    </xf>
    <xf numFmtId="43" fontId="2" fillId="0" borderId="0" xfId="48" applyFont="1" applyAlignment="1">
      <alignment horizontal="left"/>
    </xf>
    <xf numFmtId="43" fontId="3" fillId="0" borderId="0" xfId="48" applyFont="1" applyAlignment="1">
      <alignment horizontal="left"/>
    </xf>
    <xf numFmtId="0" fontId="1" fillId="0" borderId="0" xfId="0" applyFont="1" applyAlignment="1">
      <alignment horizontal="left"/>
    </xf>
    <xf numFmtId="43" fontId="0" fillId="0" borderId="0" xfId="0" applyNumberFormat="1" applyAlignment="1">
      <alignment/>
    </xf>
    <xf numFmtId="43" fontId="3" fillId="0" borderId="0" xfId="48" applyNumberFormat="1" applyFont="1" applyBorder="1" applyAlignment="1">
      <alignment/>
    </xf>
    <xf numFmtId="43" fontId="0" fillId="0" borderId="0" xfId="48" applyFont="1" applyAlignment="1">
      <alignment/>
    </xf>
    <xf numFmtId="175" fontId="0" fillId="0" borderId="0" xfId="48" applyNumberFormat="1" applyFont="1" applyAlignment="1">
      <alignment/>
    </xf>
    <xf numFmtId="43" fontId="3" fillId="0" borderId="0" xfId="48" applyFont="1" applyBorder="1" applyAlignment="1">
      <alignment horizontal="left"/>
    </xf>
    <xf numFmtId="0" fontId="0" fillId="0" borderId="0" xfId="0" applyNumberFormat="1" applyFill="1" applyBorder="1" applyAlignment="1" applyProtection="1">
      <alignment horizontal="left"/>
      <protection/>
    </xf>
    <xf numFmtId="10" fontId="4" fillId="0" borderId="0" xfId="48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56">
      <alignment/>
      <protection/>
    </xf>
    <xf numFmtId="0" fontId="9" fillId="0" borderId="0" xfId="56" applyNumberFormat="1" applyFont="1" applyFill="1" applyBorder="1" applyAlignment="1" applyProtection="1">
      <alignment horizontal="left"/>
      <protection/>
    </xf>
    <xf numFmtId="0" fontId="3" fillId="0" borderId="0" xfId="56" applyFont="1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0" fontId="1" fillId="0" borderId="0" xfId="56" applyFont="1" applyAlignment="1">
      <alignment horizontal="left" indent="1"/>
      <protection/>
    </xf>
    <xf numFmtId="0" fontId="2" fillId="0" borderId="0" xfId="56" applyFont="1" applyAlignment="1">
      <alignment horizontal="left" indent="3"/>
      <protection/>
    </xf>
    <xf numFmtId="0" fontId="1" fillId="0" borderId="0" xfId="56" applyFont="1" applyAlignment="1">
      <alignment/>
      <protection/>
    </xf>
    <xf numFmtId="43" fontId="0" fillId="0" borderId="0" xfId="56" applyNumberFormat="1">
      <alignment/>
      <protection/>
    </xf>
    <xf numFmtId="0" fontId="3" fillId="0" borderId="0" xfId="56" applyFont="1" applyBorder="1">
      <alignment/>
      <protection/>
    </xf>
    <xf numFmtId="0" fontId="1" fillId="0" borderId="0" xfId="56" applyFont="1" applyBorder="1" applyAlignment="1">
      <alignment horizontal="left" indent="1"/>
      <protection/>
    </xf>
    <xf numFmtId="171" fontId="3" fillId="0" borderId="0" xfId="48" applyNumberFormat="1" applyFont="1" applyBorder="1" applyAlignment="1">
      <alignment/>
    </xf>
    <xf numFmtId="171" fontId="4" fillId="0" borderId="0" xfId="48" applyNumberFormat="1" applyFont="1" applyBorder="1" applyAlignment="1">
      <alignment/>
    </xf>
    <xf numFmtId="0" fontId="1" fillId="0" borderId="0" xfId="56" applyFont="1" applyBorder="1" applyAlignment="1">
      <alignment/>
      <protection/>
    </xf>
    <xf numFmtId="0" fontId="2" fillId="0" borderId="0" xfId="56" applyFont="1" applyBorder="1" applyAlignment="1">
      <alignment horizontal="left" indent="3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0" fillId="33" borderId="0" xfId="56" applyFill="1">
      <alignment/>
      <protection/>
    </xf>
    <xf numFmtId="43" fontId="3" fillId="33" borderId="0" xfId="48" applyFont="1" applyFill="1" applyAlignment="1">
      <alignment/>
    </xf>
    <xf numFmtId="43" fontId="3" fillId="33" borderId="0" xfId="48" applyNumberFormat="1" applyFont="1" applyFill="1" applyBorder="1" applyAlignment="1">
      <alignment/>
    </xf>
    <xf numFmtId="43" fontId="0" fillId="33" borderId="0" xfId="56" applyNumberFormat="1" applyFill="1">
      <alignment/>
      <protection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3" fontId="8" fillId="33" borderId="0" xfId="48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43" fontId="1" fillId="0" borderId="0" xfId="48" applyFont="1" applyBorder="1" applyAlignment="1">
      <alignment horizontal="left"/>
    </xf>
    <xf numFmtId="43" fontId="0" fillId="0" borderId="0" xfId="48" applyAlignment="1">
      <alignment/>
    </xf>
    <xf numFmtId="0" fontId="13" fillId="0" borderId="0" xfId="56" applyFont="1">
      <alignment/>
      <protection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3" fontId="15" fillId="0" borderId="0" xfId="48" applyFont="1" applyAlignment="1">
      <alignment/>
    </xf>
    <xf numFmtId="43" fontId="10" fillId="0" borderId="0" xfId="48" applyNumberFormat="1" applyFont="1" applyAlignment="1">
      <alignment/>
    </xf>
    <xf numFmtId="43" fontId="10" fillId="0" borderId="0" xfId="48" applyNumberFormat="1" applyFont="1" applyBorder="1" applyAlignment="1">
      <alignment/>
    </xf>
    <xf numFmtId="43" fontId="15" fillId="0" borderId="0" xfId="48" applyNumberFormat="1" applyFont="1" applyAlignment="1">
      <alignment/>
    </xf>
    <xf numFmtId="43" fontId="15" fillId="0" borderId="0" xfId="48" applyNumberFormat="1" applyFont="1" applyBorder="1" applyAlignment="1">
      <alignment/>
    </xf>
    <xf numFmtId="43" fontId="3" fillId="33" borderId="0" xfId="48" applyFont="1" applyFill="1" applyBorder="1" applyAlignment="1">
      <alignment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0" borderId="0" xfId="56" applyFont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43" fontId="4" fillId="0" borderId="0" xfId="48" applyFont="1" applyAlignment="1">
      <alignment/>
    </xf>
    <xf numFmtId="43" fontId="3" fillId="0" borderId="0" xfId="48" applyFont="1" applyBorder="1" applyAlignment="1">
      <alignment/>
    </xf>
    <xf numFmtId="43" fontId="0" fillId="33" borderId="0" xfId="48" applyFill="1" applyAlignment="1">
      <alignment/>
    </xf>
    <xf numFmtId="43" fontId="3" fillId="33" borderId="10" xfId="48" applyFont="1" applyFill="1" applyBorder="1" applyAlignment="1">
      <alignment/>
    </xf>
    <xf numFmtId="43" fontId="53" fillId="0" borderId="0" xfId="48" applyFont="1" applyBorder="1" applyAlignment="1">
      <alignment/>
    </xf>
    <xf numFmtId="43" fontId="3" fillId="0" borderId="10" xfId="48" applyFont="1" applyBorder="1" applyAlignment="1">
      <alignment/>
    </xf>
    <xf numFmtId="43" fontId="4" fillId="0" borderId="0" xfId="48" applyFont="1" applyBorder="1" applyAlignment="1">
      <alignment/>
    </xf>
    <xf numFmtId="43" fontId="1" fillId="0" borderId="0" xfId="48" applyFont="1" applyAlignment="1">
      <alignment/>
    </xf>
    <xf numFmtId="43" fontId="2" fillId="0" borderId="10" xfId="48" applyFont="1" applyBorder="1" applyAlignment="1">
      <alignment/>
    </xf>
    <xf numFmtId="43" fontId="2" fillId="0" borderId="0" xfId="48" applyFont="1" applyBorder="1" applyAlignment="1">
      <alignment/>
    </xf>
    <xf numFmtId="43" fontId="1" fillId="0" borderId="11" xfId="48" applyFont="1" applyBorder="1" applyAlignment="1">
      <alignment/>
    </xf>
    <xf numFmtId="198" fontId="1" fillId="0" borderId="0" xfId="48" applyNumberFormat="1" applyFont="1" applyAlignment="1">
      <alignment/>
    </xf>
    <xf numFmtId="198" fontId="4" fillId="0" borderId="0" xfId="48" applyNumberFormat="1" applyFont="1" applyAlignment="1">
      <alignment/>
    </xf>
    <xf numFmtId="198" fontId="4" fillId="0" borderId="11" xfId="48" applyNumberFormat="1" applyFont="1" applyBorder="1" applyAlignment="1">
      <alignment/>
    </xf>
    <xf numFmtId="171" fontId="2" fillId="0" borderId="10" xfId="48" applyNumberFormat="1" applyFont="1" applyBorder="1" applyAlignment="1">
      <alignment/>
    </xf>
    <xf numFmtId="43" fontId="14" fillId="0" borderId="0" xfId="56" applyNumberFormat="1" applyFont="1">
      <alignment/>
      <protection/>
    </xf>
    <xf numFmtId="171" fontId="3" fillId="33" borderId="0" xfId="48" applyNumberFormat="1" applyFont="1" applyFill="1" applyBorder="1" applyAlignment="1">
      <alignment/>
    </xf>
    <xf numFmtId="43" fontId="4" fillId="33" borderId="0" xfId="48" applyFont="1" applyFill="1" applyAlignment="1">
      <alignment/>
    </xf>
    <xf numFmtId="43" fontId="0" fillId="0" borderId="0" xfId="48" applyNumberFormat="1" applyAlignment="1">
      <alignment/>
    </xf>
    <xf numFmtId="206" fontId="15" fillId="0" borderId="0" xfId="48" applyNumberFormat="1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" fillId="33" borderId="0" xfId="56" applyFont="1" applyFill="1" applyAlignment="1">
      <alignment horizontal="center"/>
      <protection/>
    </xf>
    <xf numFmtId="0" fontId="2" fillId="0" borderId="12" xfId="56" applyFont="1" applyBorder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9.421875" style="0" customWidth="1"/>
    <col min="4" max="4" width="14.8515625" style="0" customWidth="1"/>
    <col min="6" max="6" width="14.8515625" style="0" customWidth="1"/>
    <col min="7" max="7" width="1.28515625" style="0" customWidth="1"/>
    <col min="8" max="8" width="16.28125" style="0" customWidth="1"/>
    <col min="9" max="11" width="11.7109375" style="46" customWidth="1"/>
  </cols>
  <sheetData>
    <row r="1" spans="1:11" ht="15">
      <c r="A1" s="77" t="s">
        <v>58</v>
      </c>
      <c r="B1" s="77"/>
      <c r="C1" s="77"/>
      <c r="D1" s="77"/>
      <c r="E1" s="77"/>
      <c r="F1" s="77"/>
      <c r="G1" s="77"/>
      <c r="H1" s="77"/>
      <c r="I1" s="16"/>
      <c r="J1" s="16"/>
      <c r="K1" s="16"/>
    </row>
    <row r="2" spans="1:11" ht="12.75">
      <c r="A2" s="78" t="s">
        <v>3</v>
      </c>
      <c r="B2" s="78"/>
      <c r="C2" s="78"/>
      <c r="D2" s="78"/>
      <c r="E2" s="78"/>
      <c r="F2" s="78"/>
      <c r="G2" s="78"/>
      <c r="H2" s="78"/>
      <c r="I2" s="16"/>
      <c r="J2" s="16"/>
      <c r="K2" s="16"/>
    </row>
    <row r="3" spans="1:11" ht="12.75">
      <c r="A3" s="79" t="s">
        <v>62</v>
      </c>
      <c r="B3" s="79"/>
      <c r="C3" s="79"/>
      <c r="D3" s="79"/>
      <c r="E3" s="79"/>
      <c r="F3" s="79"/>
      <c r="G3" s="79"/>
      <c r="H3" s="79"/>
      <c r="I3" s="16"/>
      <c r="J3" s="16"/>
      <c r="K3" s="16"/>
    </row>
    <row r="4" spans="1:11" ht="13.5" thickBot="1">
      <c r="A4" s="80" t="s">
        <v>64</v>
      </c>
      <c r="B4" s="80"/>
      <c r="C4" s="80"/>
      <c r="D4" s="80"/>
      <c r="E4" s="80"/>
      <c r="F4" s="80"/>
      <c r="G4" s="80"/>
      <c r="H4" s="80"/>
      <c r="I4" s="45"/>
      <c r="J4" s="45"/>
      <c r="K4" s="45"/>
    </row>
    <row r="5" spans="1:8" ht="13.5" thickTop="1">
      <c r="A5" s="14"/>
      <c r="F5" s="11"/>
      <c r="G5" s="11"/>
      <c r="H5" s="11"/>
    </row>
    <row r="6" spans="1:11" ht="12.75">
      <c r="A6" s="1">
        <v>1</v>
      </c>
      <c r="B6" s="3" t="s">
        <v>4</v>
      </c>
      <c r="C6" s="1"/>
      <c r="D6" s="1"/>
      <c r="E6" s="1"/>
      <c r="F6" s="2"/>
      <c r="G6" s="2"/>
      <c r="H6" s="2"/>
      <c r="I6" s="47"/>
      <c r="J6" s="47"/>
      <c r="K6" s="47"/>
    </row>
    <row r="7" spans="1:11" ht="12.75">
      <c r="A7" s="1">
        <v>11</v>
      </c>
      <c r="B7" s="8" t="s">
        <v>23</v>
      </c>
      <c r="C7" s="1"/>
      <c r="D7" s="1"/>
      <c r="E7" s="1"/>
      <c r="F7" s="2"/>
      <c r="G7" s="2"/>
      <c r="H7" s="64">
        <f>SUM(F8:F14)</f>
        <v>1305.7062799999999</v>
      </c>
      <c r="I7" s="48"/>
      <c r="J7" s="48"/>
      <c r="K7" s="48"/>
    </row>
    <row r="8" spans="1:11" ht="12.75">
      <c r="A8" s="1">
        <v>111</v>
      </c>
      <c r="B8" s="39" t="s">
        <v>26</v>
      </c>
      <c r="C8" s="1"/>
      <c r="D8" s="1"/>
      <c r="E8" s="1"/>
      <c r="F8" s="2">
        <v>293.19971000000004</v>
      </c>
      <c r="G8" s="2"/>
      <c r="H8" s="64"/>
      <c r="I8" s="48"/>
      <c r="J8" s="48"/>
      <c r="K8" s="48"/>
    </row>
    <row r="9" spans="1:11" ht="12.75">
      <c r="A9" s="1">
        <v>112</v>
      </c>
      <c r="B9" s="39" t="s">
        <v>45</v>
      </c>
      <c r="C9" s="1"/>
      <c r="D9" s="1"/>
      <c r="E9" s="1"/>
      <c r="F9" s="2">
        <v>2.3219499999999997</v>
      </c>
      <c r="G9" s="2"/>
      <c r="H9" s="64"/>
      <c r="I9" s="48"/>
      <c r="J9" s="48"/>
      <c r="K9" s="48"/>
    </row>
    <row r="10" spans="1:11" ht="12.75">
      <c r="A10" s="1">
        <v>113</v>
      </c>
      <c r="B10" s="1" t="s">
        <v>27</v>
      </c>
      <c r="C10" s="1"/>
      <c r="D10" s="1"/>
      <c r="E10" s="1"/>
      <c r="F10" s="2">
        <v>993.3262199999999</v>
      </c>
      <c r="G10" s="2"/>
      <c r="H10" s="64"/>
      <c r="I10" s="48"/>
      <c r="J10" s="48"/>
      <c r="K10" s="48"/>
    </row>
    <row r="11" spans="1:11" ht="12.75">
      <c r="A11" s="1">
        <v>114</v>
      </c>
      <c r="B11" s="1" t="s">
        <v>28</v>
      </c>
      <c r="C11" s="1"/>
      <c r="D11" s="1"/>
      <c r="E11" s="1"/>
      <c r="F11" s="2">
        <v>4.9235500000000005</v>
      </c>
      <c r="G11" s="2"/>
      <c r="H11" s="64"/>
      <c r="I11" s="48"/>
      <c r="J11" s="48"/>
      <c r="K11" s="48"/>
    </row>
    <row r="12" spans="1:11" ht="12.75">
      <c r="A12" s="1">
        <v>116</v>
      </c>
      <c r="B12" s="1" t="s">
        <v>5</v>
      </c>
      <c r="C12" s="1"/>
      <c r="D12" s="1"/>
      <c r="E12" s="1"/>
      <c r="F12" s="2">
        <v>4.5808</v>
      </c>
      <c r="G12" s="2"/>
      <c r="H12" s="64"/>
      <c r="I12" s="48"/>
      <c r="J12" s="48"/>
      <c r="K12" s="48"/>
    </row>
    <row r="13" spans="1:11" ht="12.75">
      <c r="A13" s="1">
        <v>117</v>
      </c>
      <c r="B13" s="1" t="s">
        <v>6</v>
      </c>
      <c r="C13" s="1"/>
      <c r="D13" s="1"/>
      <c r="E13" s="1"/>
      <c r="F13" s="2">
        <v>4.37573</v>
      </c>
      <c r="G13" s="2"/>
      <c r="H13" s="64"/>
      <c r="I13" s="48"/>
      <c r="J13" s="48"/>
      <c r="K13" s="48"/>
    </row>
    <row r="14" spans="1:11" ht="12.75">
      <c r="A14" s="1">
        <v>118</v>
      </c>
      <c r="B14" s="1" t="s">
        <v>7</v>
      </c>
      <c r="C14" s="1"/>
      <c r="D14" s="1"/>
      <c r="E14" s="1"/>
      <c r="F14" s="65">
        <v>2.97832</v>
      </c>
      <c r="G14" s="2"/>
      <c r="H14" s="64"/>
      <c r="I14" s="48"/>
      <c r="J14" s="48"/>
      <c r="K14" s="48"/>
    </row>
    <row r="15" spans="1:11" ht="12.75">
      <c r="A15" s="1"/>
      <c r="B15" s="1"/>
      <c r="C15" s="1"/>
      <c r="D15" s="1"/>
      <c r="E15" s="1"/>
      <c r="F15" s="66"/>
      <c r="G15" s="2"/>
      <c r="H15" s="64"/>
      <c r="I15" s="48"/>
      <c r="J15" s="48"/>
      <c r="K15" s="48"/>
    </row>
    <row r="16" spans="1:11" ht="12.75">
      <c r="A16" s="1">
        <v>12</v>
      </c>
      <c r="B16" s="3" t="s">
        <v>24</v>
      </c>
      <c r="C16" s="1"/>
      <c r="D16" s="1"/>
      <c r="E16" s="1"/>
      <c r="F16" s="66"/>
      <c r="G16" s="2"/>
      <c r="H16" s="64">
        <f>SUM(F17:F18)</f>
        <v>25.366179999999996</v>
      </c>
      <c r="I16" s="48"/>
      <c r="J16" s="48"/>
      <c r="K16" s="48"/>
    </row>
    <row r="17" spans="1:11" ht="12.75">
      <c r="A17" s="1">
        <v>121</v>
      </c>
      <c r="B17" s="1" t="s">
        <v>8</v>
      </c>
      <c r="C17" s="1"/>
      <c r="D17" s="1"/>
      <c r="E17" s="1"/>
      <c r="F17" s="2">
        <v>3.0804699999999996</v>
      </c>
      <c r="G17" s="2"/>
      <c r="H17" s="64"/>
      <c r="I17" s="48"/>
      <c r="J17" s="48"/>
      <c r="K17" s="48"/>
    </row>
    <row r="18" spans="1:11" ht="12.75">
      <c r="A18" s="1">
        <v>123</v>
      </c>
      <c r="B18" s="1" t="s">
        <v>29</v>
      </c>
      <c r="C18" s="1"/>
      <c r="D18" s="1"/>
      <c r="E18" s="1"/>
      <c r="F18" s="65">
        <v>22.285709999999998</v>
      </c>
      <c r="G18" s="2"/>
      <c r="H18" s="64"/>
      <c r="I18" s="48"/>
      <c r="J18" s="48"/>
      <c r="K18" s="48"/>
    </row>
    <row r="19" spans="1:11" ht="13.5" thickBot="1">
      <c r="A19" s="1"/>
      <c r="B19" s="3" t="s">
        <v>9</v>
      </c>
      <c r="C19" s="1"/>
      <c r="D19" s="1"/>
      <c r="E19" s="1"/>
      <c r="F19" s="2"/>
      <c r="G19" s="2"/>
      <c r="H19" s="67">
        <f>SUM(H7:H18)</f>
        <v>1331.0724599999999</v>
      </c>
      <c r="I19" s="49"/>
      <c r="J19" s="49"/>
      <c r="K19" s="49"/>
    </row>
    <row r="20" spans="1:11" ht="13.5" thickTop="1">
      <c r="A20" s="1"/>
      <c r="B20" s="1"/>
      <c r="C20" s="1"/>
      <c r="D20" s="1"/>
      <c r="E20" s="1"/>
      <c r="F20" s="66"/>
      <c r="G20" s="2"/>
      <c r="H20" s="64"/>
      <c r="I20" s="48"/>
      <c r="J20" s="48"/>
      <c r="K20" s="48"/>
    </row>
    <row r="21" spans="1:11" ht="12.75">
      <c r="A21" s="1">
        <v>2</v>
      </c>
      <c r="B21" s="3" t="s">
        <v>10</v>
      </c>
      <c r="C21" s="1"/>
      <c r="D21" s="1"/>
      <c r="E21" s="1"/>
      <c r="F21" s="2"/>
      <c r="G21" s="2"/>
      <c r="H21" s="64"/>
      <c r="I21" s="48"/>
      <c r="J21" s="48"/>
      <c r="K21" s="48"/>
    </row>
    <row r="22" spans="1:11" ht="12.75">
      <c r="A22" s="1">
        <v>21</v>
      </c>
      <c r="B22" s="3" t="s">
        <v>25</v>
      </c>
      <c r="C22" s="1"/>
      <c r="D22" s="1"/>
      <c r="E22" s="1"/>
      <c r="F22" s="2"/>
      <c r="G22" s="2"/>
      <c r="H22" s="64">
        <f>+F23+F24</f>
        <v>78.19376</v>
      </c>
      <c r="I22" s="48"/>
      <c r="J22" s="48"/>
      <c r="K22" s="48"/>
    </row>
    <row r="23" spans="1:11" ht="12.75">
      <c r="A23" s="1">
        <v>213</v>
      </c>
      <c r="B23" s="1" t="s">
        <v>11</v>
      </c>
      <c r="C23" s="1"/>
      <c r="D23" s="1"/>
      <c r="E23" s="1"/>
      <c r="F23" s="2">
        <v>48.710800000000006</v>
      </c>
      <c r="G23" s="2"/>
      <c r="H23" s="2"/>
      <c r="I23" s="50"/>
      <c r="J23" s="50"/>
      <c r="K23" s="50"/>
    </row>
    <row r="24" spans="1:11" ht="12.75">
      <c r="A24" s="1">
        <v>215</v>
      </c>
      <c r="B24" s="1" t="s">
        <v>46</v>
      </c>
      <c r="C24" s="1"/>
      <c r="D24" s="1"/>
      <c r="E24" s="1"/>
      <c r="F24" s="65">
        <v>29.48296</v>
      </c>
      <c r="G24" s="2"/>
      <c r="H24" s="65"/>
      <c r="I24" s="50"/>
      <c r="J24" s="50"/>
      <c r="K24" s="50"/>
    </row>
    <row r="25" spans="1:11" ht="12.75" hidden="1">
      <c r="A25" s="1">
        <v>216</v>
      </c>
      <c r="B25" s="1" t="s">
        <v>60</v>
      </c>
      <c r="C25" s="1"/>
      <c r="D25" s="1"/>
      <c r="E25" s="1"/>
      <c r="F25" s="65" t="e">
        <f>SUMIF(#REF!,'Balance General'!A25,#REF!)</f>
        <v>#REF!</v>
      </c>
      <c r="G25" s="2"/>
      <c r="H25" s="65"/>
      <c r="I25" s="50"/>
      <c r="J25" s="50"/>
      <c r="K25" s="50"/>
    </row>
    <row r="26" spans="1:11" ht="12.75">
      <c r="A26" s="1"/>
      <c r="B26" s="3" t="s">
        <v>12</v>
      </c>
      <c r="C26" s="1"/>
      <c r="D26" s="1"/>
      <c r="E26" s="1"/>
      <c r="F26" s="66"/>
      <c r="G26" s="2"/>
      <c r="H26" s="64">
        <f>SUM(H22:H25)</f>
        <v>78.19376</v>
      </c>
      <c r="I26" s="48"/>
      <c r="J26" s="48"/>
      <c r="K26" s="48"/>
    </row>
    <row r="27" spans="1:11" ht="12.75">
      <c r="A27" s="1"/>
      <c r="B27" s="1"/>
      <c r="C27" s="1"/>
      <c r="D27" s="1"/>
      <c r="E27" s="1"/>
      <c r="F27" s="2"/>
      <c r="G27" s="2"/>
      <c r="H27" s="2"/>
      <c r="I27" s="50"/>
      <c r="J27" s="50"/>
      <c r="K27" s="50"/>
    </row>
    <row r="28" spans="1:11" ht="12.75">
      <c r="A28" s="1">
        <v>3</v>
      </c>
      <c r="B28" s="3" t="s">
        <v>30</v>
      </c>
      <c r="C28" s="1"/>
      <c r="D28" s="1"/>
      <c r="E28" s="1"/>
      <c r="F28" s="2"/>
      <c r="G28" s="2"/>
      <c r="H28" s="2"/>
      <c r="I28" s="50"/>
      <c r="J28" s="50"/>
      <c r="K28" s="50"/>
    </row>
    <row r="29" spans="1:11" ht="12.75">
      <c r="A29" s="1">
        <v>31</v>
      </c>
      <c r="B29" s="3" t="s">
        <v>13</v>
      </c>
      <c r="C29" s="1"/>
      <c r="D29" s="1"/>
      <c r="E29" s="1"/>
      <c r="F29" s="2"/>
      <c r="G29" s="2"/>
      <c r="H29" s="64">
        <f>+F30</f>
        <v>800</v>
      </c>
      <c r="I29" s="48"/>
      <c r="J29" s="48"/>
      <c r="K29" s="48"/>
    </row>
    <row r="30" spans="1:11" ht="12.75">
      <c r="A30" s="1">
        <v>310</v>
      </c>
      <c r="B30" s="1" t="s">
        <v>14</v>
      </c>
      <c r="C30" s="1"/>
      <c r="D30" s="1"/>
      <c r="E30" s="1"/>
      <c r="F30" s="65">
        <v>800</v>
      </c>
      <c r="G30" s="2"/>
      <c r="H30" s="2"/>
      <c r="I30" s="50"/>
      <c r="J30" s="50"/>
      <c r="K30" s="50"/>
    </row>
    <row r="31" spans="1:11" ht="12.75">
      <c r="A31" s="1">
        <v>32</v>
      </c>
      <c r="B31" s="3" t="s">
        <v>0</v>
      </c>
      <c r="C31" s="1"/>
      <c r="D31" s="1"/>
      <c r="E31" s="1"/>
      <c r="F31" s="2"/>
      <c r="G31" s="2"/>
      <c r="H31" s="64">
        <f>+F32+F33</f>
        <v>381.36057</v>
      </c>
      <c r="I31" s="48"/>
      <c r="J31" s="48"/>
      <c r="K31" s="48"/>
    </row>
    <row r="32" spans="1:11" ht="12.75">
      <c r="A32" s="1">
        <v>320</v>
      </c>
      <c r="B32" s="1" t="s">
        <v>47</v>
      </c>
      <c r="C32" s="1"/>
      <c r="D32" s="1"/>
      <c r="E32" s="1"/>
      <c r="F32" s="2">
        <v>160</v>
      </c>
      <c r="G32" s="2"/>
      <c r="H32" s="2"/>
      <c r="I32" s="50"/>
      <c r="J32" s="50"/>
      <c r="K32" s="50"/>
    </row>
    <row r="33" spans="1:11" ht="12.75">
      <c r="A33" s="1">
        <v>322</v>
      </c>
      <c r="B33" s="1" t="s">
        <v>61</v>
      </c>
      <c r="C33" s="1"/>
      <c r="D33" s="1"/>
      <c r="E33" s="1"/>
      <c r="F33" s="65">
        <v>221.36057</v>
      </c>
      <c r="G33" s="2"/>
      <c r="H33" s="2"/>
      <c r="I33" s="76"/>
      <c r="J33" s="50"/>
      <c r="K33" s="50"/>
    </row>
    <row r="34" spans="1:11" ht="12.75">
      <c r="A34" s="1">
        <v>33</v>
      </c>
      <c r="B34" s="3" t="s">
        <v>56</v>
      </c>
      <c r="C34" s="1"/>
      <c r="D34" s="1"/>
      <c r="E34" s="1"/>
      <c r="F34" s="2"/>
      <c r="G34" s="2"/>
      <c r="H34" s="68">
        <f>+F35</f>
        <v>2.66764</v>
      </c>
      <c r="I34" s="50"/>
      <c r="J34" s="50"/>
      <c r="K34" s="50"/>
    </row>
    <row r="35" spans="1:11" ht="12.75">
      <c r="A35" s="1">
        <v>332</v>
      </c>
      <c r="B35" s="1" t="s">
        <v>57</v>
      </c>
      <c r="C35" s="1"/>
      <c r="D35" s="1"/>
      <c r="E35" s="1"/>
      <c r="F35" s="71">
        <v>2.66764</v>
      </c>
      <c r="G35" s="2"/>
      <c r="H35" s="2"/>
      <c r="I35" s="50"/>
      <c r="J35" s="50"/>
      <c r="K35" s="50"/>
    </row>
    <row r="36" spans="1:11" ht="12.75">
      <c r="A36" s="1">
        <v>34</v>
      </c>
      <c r="B36" s="3" t="s">
        <v>1</v>
      </c>
      <c r="C36" s="1"/>
      <c r="D36" s="1"/>
      <c r="E36" s="1"/>
      <c r="F36" s="2"/>
      <c r="G36" s="2"/>
      <c r="H36" s="68">
        <f>+F37</f>
        <v>68.85049</v>
      </c>
      <c r="I36" s="49"/>
      <c r="J36" s="49"/>
      <c r="K36" s="49"/>
    </row>
    <row r="37" spans="1:11" ht="12.75">
      <c r="A37" s="1">
        <v>341</v>
      </c>
      <c r="B37" s="1" t="s">
        <v>31</v>
      </c>
      <c r="C37" s="1"/>
      <c r="D37" s="1"/>
      <c r="E37" s="38"/>
      <c r="F37" s="71">
        <v>68.85049</v>
      </c>
      <c r="G37" s="2"/>
      <c r="H37" s="2"/>
      <c r="I37" s="51"/>
      <c r="J37" s="51"/>
      <c r="K37" s="51"/>
    </row>
    <row r="38" spans="1:11" ht="13.5" thickBot="1">
      <c r="A38" s="1"/>
      <c r="B38" s="3" t="s">
        <v>15</v>
      </c>
      <c r="C38" s="1"/>
      <c r="D38" s="1"/>
      <c r="E38" s="1"/>
      <c r="F38" s="2"/>
      <c r="G38" s="2"/>
      <c r="H38" s="67">
        <f>SUM(H26:H36)</f>
        <v>1331.0724599999999</v>
      </c>
      <c r="I38" s="49"/>
      <c r="J38" s="49"/>
      <c r="K38" s="49"/>
    </row>
    <row r="39" spans="1:11" ht="13.5" thickTop="1">
      <c r="A39" s="1"/>
      <c r="B39" s="1"/>
      <c r="C39" s="1"/>
      <c r="D39" s="1"/>
      <c r="E39" s="1"/>
      <c r="F39" s="2"/>
      <c r="G39" s="2"/>
      <c r="H39" s="2"/>
      <c r="I39" s="51"/>
      <c r="J39" s="51"/>
      <c r="K39" s="51"/>
    </row>
    <row r="40" spans="1:11" ht="12.75">
      <c r="A40" s="1"/>
      <c r="B40" s="1"/>
      <c r="C40" s="1"/>
      <c r="D40" s="1"/>
      <c r="E40" s="1"/>
      <c r="F40" s="2"/>
      <c r="G40" s="2"/>
      <c r="H40" s="2"/>
      <c r="I40" s="51"/>
      <c r="J40" s="51"/>
      <c r="K40" s="51"/>
    </row>
    <row r="94" ht="12.75">
      <c r="B94" s="11"/>
    </row>
    <row r="95" ht="12.75">
      <c r="B95" s="11"/>
    </row>
    <row r="96" spans="2:4" ht="12.75">
      <c r="B96" s="11"/>
      <c r="C96" s="11"/>
      <c r="D96" s="9"/>
    </row>
  </sheetData>
  <sheetProtection/>
  <mergeCells count="4">
    <mergeCell ref="A1:H1"/>
    <mergeCell ref="A2:H2"/>
    <mergeCell ref="A3:H3"/>
    <mergeCell ref="A4:H4"/>
  </mergeCells>
  <printOptions/>
  <pageMargins left="0.7874015748031497" right="0.7874015748031497" top="1.141732283464567" bottom="0.15748031496062992" header="0.2362204724409449" footer="0.15748031496062992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0.28125" style="17" customWidth="1"/>
    <col min="2" max="2" width="11.421875" style="17" customWidth="1"/>
    <col min="3" max="3" width="13.140625" style="17" customWidth="1"/>
    <col min="4" max="4" width="13.00390625" style="17" customWidth="1"/>
    <col min="5" max="5" width="15.8515625" style="17" customWidth="1"/>
    <col min="6" max="6" width="15.421875" style="34" customWidth="1"/>
    <col min="7" max="7" width="1.57421875" style="17" customWidth="1"/>
    <col min="8" max="8" width="11.8515625" style="17" bestFit="1" customWidth="1"/>
    <col min="9" max="9" width="0.13671875" style="34" customWidth="1"/>
    <col min="10" max="10" width="13.8515625" style="17" bestFit="1" customWidth="1"/>
    <col min="11" max="11" width="13.8515625" style="17" customWidth="1"/>
    <col min="12" max="13" width="11.421875" style="17" customWidth="1"/>
    <col min="14" max="16384" width="11.421875" style="17" customWidth="1"/>
  </cols>
  <sheetData>
    <row r="1" spans="1:9" ht="18.75">
      <c r="A1" s="81" t="s">
        <v>59</v>
      </c>
      <c r="B1" s="81"/>
      <c r="C1" s="81"/>
      <c r="D1" s="81"/>
      <c r="E1" s="81"/>
      <c r="F1" s="81"/>
      <c r="G1" s="81"/>
      <c r="H1" s="81"/>
      <c r="I1" s="53"/>
    </row>
    <row r="2" spans="1:9" ht="12.75">
      <c r="A2" s="82" t="s">
        <v>3</v>
      </c>
      <c r="B2" s="82"/>
      <c r="C2" s="82"/>
      <c r="D2" s="82"/>
      <c r="E2" s="82"/>
      <c r="F2" s="82"/>
      <c r="G2" s="82"/>
      <c r="H2" s="82"/>
      <c r="I2" s="54"/>
    </row>
    <row r="3" spans="1:9" ht="12.75">
      <c r="A3" s="83" t="s">
        <v>63</v>
      </c>
      <c r="B3" s="83"/>
      <c r="C3" s="83"/>
      <c r="D3" s="83"/>
      <c r="E3" s="83"/>
      <c r="F3" s="83"/>
      <c r="G3" s="83"/>
      <c r="H3" s="83"/>
      <c r="I3" s="55"/>
    </row>
    <row r="4" spans="1:9" ht="13.5" thickBot="1">
      <c r="A4" s="84" t="s">
        <v>65</v>
      </c>
      <c r="B4" s="84"/>
      <c r="C4" s="84"/>
      <c r="D4" s="84"/>
      <c r="E4" s="84"/>
      <c r="F4" s="84"/>
      <c r="G4" s="84"/>
      <c r="H4" s="84"/>
      <c r="I4" s="56"/>
    </row>
    <row r="5" spans="1:8" ht="13.5" thickTop="1">
      <c r="A5" s="18"/>
      <c r="F5" s="59"/>
      <c r="G5" s="43"/>
      <c r="H5" s="43"/>
    </row>
    <row r="6" spans="1:9" ht="12.75">
      <c r="A6" s="19">
        <v>5</v>
      </c>
      <c r="B6" s="20" t="s">
        <v>17</v>
      </c>
      <c r="C6" s="21"/>
      <c r="D6" s="21"/>
      <c r="E6" s="21"/>
      <c r="F6" s="35"/>
      <c r="G6" s="4"/>
      <c r="H6" s="4"/>
      <c r="I6" s="35"/>
    </row>
    <row r="7" spans="1:10" ht="12.75">
      <c r="A7" s="19">
        <v>51</v>
      </c>
      <c r="B7" s="22" t="s">
        <v>2</v>
      </c>
      <c r="C7" s="21"/>
      <c r="D7" s="21"/>
      <c r="E7" s="21"/>
      <c r="F7" s="35"/>
      <c r="G7" s="4"/>
      <c r="H7" s="74">
        <f>SUM(F8:F9)</f>
        <v>170.63858</v>
      </c>
      <c r="I7" s="35"/>
      <c r="J7" s="25"/>
    </row>
    <row r="8" spans="1:9" ht="12.75">
      <c r="A8" s="19">
        <v>510</v>
      </c>
      <c r="B8" s="23" t="s">
        <v>34</v>
      </c>
      <c r="C8" s="21"/>
      <c r="D8" s="21"/>
      <c r="E8" s="21"/>
      <c r="F8" s="52">
        <v>165.71957999999998</v>
      </c>
      <c r="G8" s="4"/>
      <c r="H8" s="4"/>
      <c r="I8" s="35"/>
    </row>
    <row r="9" spans="1:9" ht="12.75">
      <c r="A9" s="19">
        <v>512</v>
      </c>
      <c r="B9" s="23" t="s">
        <v>22</v>
      </c>
      <c r="C9" s="21"/>
      <c r="D9" s="21"/>
      <c r="E9" s="21"/>
      <c r="F9" s="60">
        <v>4.919</v>
      </c>
      <c r="G9" s="4"/>
      <c r="H9" s="61"/>
      <c r="I9" s="35"/>
    </row>
    <row r="10" spans="1:9" ht="12.75">
      <c r="A10" s="19"/>
      <c r="B10" s="5" t="s">
        <v>18</v>
      </c>
      <c r="C10" s="21"/>
      <c r="D10" s="21"/>
      <c r="E10" s="21"/>
      <c r="F10" s="35"/>
      <c r="G10" s="4"/>
      <c r="H10" s="4" t="s">
        <v>16</v>
      </c>
      <c r="I10" s="35"/>
    </row>
    <row r="11" spans="1:9" ht="12.75">
      <c r="A11" s="19">
        <v>4</v>
      </c>
      <c r="B11" s="20" t="s">
        <v>35</v>
      </c>
      <c r="C11" s="21"/>
      <c r="D11" s="21"/>
      <c r="E11" s="21"/>
      <c r="F11" s="35"/>
      <c r="G11" s="4"/>
      <c r="H11" s="4"/>
      <c r="I11" s="35"/>
    </row>
    <row r="12" spans="1:9" ht="12.75">
      <c r="A12" s="19">
        <v>41</v>
      </c>
      <c r="B12" s="24" t="s">
        <v>36</v>
      </c>
      <c r="C12" s="21"/>
      <c r="D12" s="21"/>
      <c r="E12" s="21"/>
      <c r="F12" s="35"/>
      <c r="G12" s="4"/>
      <c r="H12" s="57">
        <f>SUM(F13:F14)</f>
        <v>111.82465</v>
      </c>
      <c r="I12" s="35"/>
    </row>
    <row r="13" spans="1:9" ht="12.75">
      <c r="A13" s="19">
        <v>412</v>
      </c>
      <c r="B13" s="23" t="s">
        <v>53</v>
      </c>
      <c r="C13" s="21"/>
      <c r="D13" s="21"/>
      <c r="E13" s="21"/>
      <c r="F13" s="52">
        <v>110.05606</v>
      </c>
      <c r="G13" s="4"/>
      <c r="H13" s="4"/>
      <c r="I13" s="35"/>
    </row>
    <row r="14" spans="1:9" ht="12.75">
      <c r="A14" s="19">
        <v>413</v>
      </c>
      <c r="B14" s="23" t="s">
        <v>49</v>
      </c>
      <c r="C14" s="21"/>
      <c r="D14" s="21"/>
      <c r="E14" s="21"/>
      <c r="F14" s="60">
        <v>1.7685899999999999</v>
      </c>
      <c r="G14" s="4"/>
      <c r="H14" s="62"/>
      <c r="I14" s="35"/>
    </row>
    <row r="15" spans="1:10" ht="12.75">
      <c r="A15" s="19"/>
      <c r="B15" s="24" t="s">
        <v>37</v>
      </c>
      <c r="C15" s="21"/>
      <c r="D15" s="21"/>
      <c r="E15" s="21"/>
      <c r="F15" s="40"/>
      <c r="G15" s="4"/>
      <c r="H15" s="69">
        <f>+H7-H12</f>
        <v>58.813929999999985</v>
      </c>
      <c r="I15" s="35"/>
      <c r="J15" s="44"/>
    </row>
    <row r="16" spans="1:9" ht="12.75">
      <c r="A16" s="19"/>
      <c r="B16" s="20" t="s">
        <v>19</v>
      </c>
      <c r="C16" s="6"/>
      <c r="D16" s="6"/>
      <c r="E16" s="6"/>
      <c r="F16" s="35"/>
      <c r="G16" s="4"/>
      <c r="H16" s="4"/>
      <c r="I16" s="35"/>
    </row>
    <row r="17" spans="1:9" ht="12.75">
      <c r="A17" s="19">
        <v>52</v>
      </c>
      <c r="B17" s="24" t="s">
        <v>38</v>
      </c>
      <c r="C17" s="6"/>
      <c r="D17" s="6"/>
      <c r="E17" s="6"/>
      <c r="F17" s="35"/>
      <c r="G17" s="4"/>
      <c r="H17" s="74">
        <f>SUM(F18:F19)</f>
        <v>40.0715</v>
      </c>
      <c r="I17" s="35"/>
    </row>
    <row r="18" spans="1:9" ht="12.75">
      <c r="A18" s="19">
        <v>521</v>
      </c>
      <c r="B18" s="23" t="s">
        <v>32</v>
      </c>
      <c r="C18" s="6"/>
      <c r="D18" s="6"/>
      <c r="E18" s="6"/>
      <c r="F18" s="52">
        <v>19.52254</v>
      </c>
      <c r="G18" s="4"/>
      <c r="H18" s="4"/>
      <c r="I18" s="35"/>
    </row>
    <row r="19" spans="1:9" ht="12.75">
      <c r="A19" s="19">
        <v>522</v>
      </c>
      <c r="B19" s="23" t="s">
        <v>48</v>
      </c>
      <c r="C19" s="6"/>
      <c r="D19" s="6"/>
      <c r="E19" s="6"/>
      <c r="F19" s="60">
        <v>20.548959999999997</v>
      </c>
      <c r="G19" s="4"/>
      <c r="H19" s="62"/>
      <c r="I19" s="35"/>
    </row>
    <row r="20" spans="1:9" ht="12.75">
      <c r="A20" s="19"/>
      <c r="B20" s="24" t="s">
        <v>39</v>
      </c>
      <c r="C20" s="6"/>
      <c r="D20" s="6"/>
      <c r="E20" s="6"/>
      <c r="F20" s="52"/>
      <c r="G20" s="4"/>
      <c r="H20" s="69">
        <f>+H15+H17</f>
        <v>98.88542999999999</v>
      </c>
      <c r="I20" s="35"/>
    </row>
    <row r="21" spans="1:9" ht="12.75">
      <c r="A21" s="19"/>
      <c r="B21" s="20" t="s">
        <v>18</v>
      </c>
      <c r="C21" s="6"/>
      <c r="D21" s="6"/>
      <c r="E21" s="6"/>
      <c r="F21" s="52"/>
      <c r="G21" s="4"/>
      <c r="H21" s="4"/>
      <c r="I21" s="35"/>
    </row>
    <row r="22" spans="1:9" ht="12.75">
      <c r="A22" s="19">
        <v>42</v>
      </c>
      <c r="B22" s="22" t="s">
        <v>20</v>
      </c>
      <c r="C22" s="6"/>
      <c r="D22" s="6"/>
      <c r="E22" s="6"/>
      <c r="F22" s="35"/>
      <c r="G22" s="4"/>
      <c r="H22" s="57">
        <f>SUM(F23:F25)</f>
        <v>0.8861</v>
      </c>
      <c r="I22" s="35"/>
    </row>
    <row r="23" spans="1:9" ht="12.75">
      <c r="A23" s="19">
        <v>421</v>
      </c>
      <c r="B23" s="23" t="s">
        <v>50</v>
      </c>
      <c r="C23" s="6"/>
      <c r="D23" s="6"/>
      <c r="E23" s="6"/>
      <c r="F23" s="52">
        <v>0.87307</v>
      </c>
      <c r="G23" s="4"/>
      <c r="H23" s="58"/>
      <c r="I23" s="35"/>
    </row>
    <row r="24" spans="1:10" ht="12.75">
      <c r="A24" s="19">
        <v>422</v>
      </c>
      <c r="B24" s="23" t="s">
        <v>51</v>
      </c>
      <c r="C24" s="6"/>
      <c r="D24" s="6"/>
      <c r="E24" s="6"/>
      <c r="F24" s="60">
        <v>0.01303</v>
      </c>
      <c r="G24" s="4"/>
      <c r="H24" s="62"/>
      <c r="I24" s="35"/>
      <c r="J24" s="41"/>
    </row>
    <row r="25" spans="1:9" ht="12.75" hidden="1">
      <c r="A25" s="19">
        <v>426</v>
      </c>
      <c r="B25" s="23" t="s">
        <v>54</v>
      </c>
      <c r="C25" s="6"/>
      <c r="D25" s="6"/>
      <c r="E25" s="6"/>
      <c r="F25" s="60">
        <v>0</v>
      </c>
      <c r="G25" s="4"/>
      <c r="H25" s="62"/>
      <c r="I25" s="35"/>
    </row>
    <row r="26" spans="1:10" ht="12.75">
      <c r="A26" s="19"/>
      <c r="B26" s="24" t="s">
        <v>40</v>
      </c>
      <c r="C26" s="6"/>
      <c r="D26" s="6"/>
      <c r="E26" s="6"/>
      <c r="F26" s="52"/>
      <c r="G26" s="4"/>
      <c r="H26" s="69">
        <f>+H20-H22</f>
        <v>97.99932999999999</v>
      </c>
      <c r="I26" s="35"/>
      <c r="J26" s="75"/>
    </row>
    <row r="27" spans="1:9" ht="12.75">
      <c r="A27" s="19"/>
      <c r="B27" s="5" t="s">
        <v>18</v>
      </c>
      <c r="C27" s="7"/>
      <c r="D27" s="7"/>
      <c r="E27" s="7"/>
      <c r="F27" s="35"/>
      <c r="G27" s="4"/>
      <c r="H27" s="4"/>
      <c r="I27" s="35"/>
    </row>
    <row r="28" spans="1:11" ht="12.75">
      <c r="A28" s="19">
        <v>44</v>
      </c>
      <c r="B28" s="22" t="s">
        <v>41</v>
      </c>
      <c r="C28" s="7"/>
      <c r="D28" s="7"/>
      <c r="E28" s="7"/>
      <c r="F28" s="35"/>
      <c r="G28" s="4"/>
      <c r="H28" s="57">
        <f>+F29</f>
        <v>27.98404</v>
      </c>
      <c r="I28" s="35"/>
      <c r="K28" s="72"/>
    </row>
    <row r="29" spans="1:9" ht="12.75">
      <c r="A29" s="19">
        <v>440</v>
      </c>
      <c r="B29" s="23" t="s">
        <v>21</v>
      </c>
      <c r="C29" s="7"/>
      <c r="D29" s="7"/>
      <c r="E29" s="7"/>
      <c r="F29" s="60">
        <v>27.98404</v>
      </c>
      <c r="G29" s="4"/>
      <c r="H29" s="62"/>
      <c r="I29" s="35"/>
    </row>
    <row r="30" spans="1:10" ht="12.75">
      <c r="A30" s="19"/>
      <c r="B30" s="24" t="s">
        <v>42</v>
      </c>
      <c r="C30" s="6"/>
      <c r="D30" s="6"/>
      <c r="E30" s="6"/>
      <c r="F30" s="52"/>
      <c r="G30" s="4"/>
      <c r="H30" s="69">
        <f>+H26-H28</f>
        <v>70.01529</v>
      </c>
      <c r="I30" s="35"/>
      <c r="J30" s="75"/>
    </row>
    <row r="31" spans="1:9" ht="12.75">
      <c r="A31" s="19"/>
      <c r="B31" s="5" t="s">
        <v>19</v>
      </c>
      <c r="C31" s="6"/>
      <c r="D31" s="6"/>
      <c r="E31" s="6"/>
      <c r="F31" s="52"/>
      <c r="G31" s="4"/>
      <c r="H31" s="4"/>
      <c r="I31" s="35"/>
    </row>
    <row r="32" spans="1:9" ht="12.75">
      <c r="A32" s="19">
        <v>53</v>
      </c>
      <c r="B32" s="24" t="s">
        <v>43</v>
      </c>
      <c r="C32" s="6"/>
      <c r="D32" s="6"/>
      <c r="E32" s="6"/>
      <c r="F32" s="52"/>
      <c r="G32" s="4"/>
      <c r="H32" s="63">
        <f>+F33</f>
        <v>0.19299000000000002</v>
      </c>
      <c r="I32" s="35"/>
    </row>
    <row r="33" spans="1:9" ht="12.75">
      <c r="A33" s="19">
        <v>530</v>
      </c>
      <c r="B33" s="23" t="s">
        <v>52</v>
      </c>
      <c r="C33" s="6"/>
      <c r="D33" s="6"/>
      <c r="E33" s="6"/>
      <c r="F33" s="60">
        <v>0.19299000000000002</v>
      </c>
      <c r="G33" s="4"/>
      <c r="H33" s="63"/>
      <c r="I33" s="35"/>
    </row>
    <row r="34" spans="1:9" ht="12.75">
      <c r="A34" s="19"/>
      <c r="B34" s="5" t="s">
        <v>18</v>
      </c>
      <c r="C34" s="6"/>
      <c r="D34" s="6"/>
      <c r="E34" s="6"/>
      <c r="F34" s="52"/>
      <c r="G34" s="4"/>
      <c r="H34" s="58"/>
      <c r="I34" s="35"/>
    </row>
    <row r="35" spans="1:9" ht="12.75">
      <c r="A35" s="19">
        <v>43</v>
      </c>
      <c r="B35" s="24" t="s">
        <v>44</v>
      </c>
      <c r="C35" s="21"/>
      <c r="D35" s="21"/>
      <c r="E35" s="21"/>
      <c r="F35" s="52"/>
      <c r="G35" s="58"/>
      <c r="H35" s="63">
        <f>+F36</f>
        <v>1.35779</v>
      </c>
      <c r="I35" s="35"/>
    </row>
    <row r="36" spans="1:9" ht="12.75">
      <c r="A36" s="19">
        <v>430</v>
      </c>
      <c r="B36" s="23" t="s">
        <v>33</v>
      </c>
      <c r="C36" s="21"/>
      <c r="D36" s="21"/>
      <c r="E36" s="21"/>
      <c r="F36" s="60">
        <v>1.35779</v>
      </c>
      <c r="G36" s="58"/>
      <c r="H36" s="62"/>
      <c r="I36" s="35"/>
    </row>
    <row r="37" spans="1:11" ht="13.5" thickBot="1">
      <c r="A37" s="19"/>
      <c r="B37" s="30" t="s">
        <v>55</v>
      </c>
      <c r="C37" s="7"/>
      <c r="D37" s="7"/>
      <c r="E37" s="7"/>
      <c r="F37" s="35"/>
      <c r="G37" s="4"/>
      <c r="H37" s="70">
        <f>+H30+H32-H35</f>
        <v>68.85049</v>
      </c>
      <c r="I37" s="35"/>
      <c r="J37" s="43"/>
      <c r="K37" s="11"/>
    </row>
    <row r="38" spans="1:9" ht="13.5" thickTop="1">
      <c r="A38" s="26"/>
      <c r="B38" s="42"/>
      <c r="C38" s="13"/>
      <c r="D38" s="13"/>
      <c r="E38" s="13"/>
      <c r="F38" s="52"/>
      <c r="G38" s="58"/>
      <c r="H38" s="58"/>
      <c r="I38" s="52"/>
    </row>
    <row r="39" spans="1:11" ht="12.75">
      <c r="A39" s="26"/>
      <c r="B39" s="27"/>
      <c r="C39" s="13"/>
      <c r="D39" s="13"/>
      <c r="E39" s="13"/>
      <c r="F39" s="52"/>
      <c r="G39" s="58"/>
      <c r="H39" s="63"/>
      <c r="I39" s="52"/>
      <c r="J39" s="11"/>
      <c r="K39" s="11"/>
    </row>
    <row r="40" spans="1:9" ht="12.75">
      <c r="A40" s="26"/>
      <c r="B40" s="31"/>
      <c r="C40" s="13"/>
      <c r="D40" s="13"/>
      <c r="E40" s="13"/>
      <c r="F40" s="52"/>
      <c r="G40" s="58"/>
      <c r="H40" s="58"/>
      <c r="I40" s="52"/>
    </row>
    <row r="41" spans="1:9" ht="12.75">
      <c r="A41" s="26"/>
      <c r="B41" s="30"/>
      <c r="C41" s="13"/>
      <c r="D41" s="13"/>
      <c r="E41" s="13"/>
      <c r="F41" s="52"/>
      <c r="G41" s="58"/>
      <c r="H41" s="63"/>
      <c r="I41" s="52"/>
    </row>
    <row r="42" spans="1:9" ht="12.75">
      <c r="A42" s="26"/>
      <c r="B42" s="31"/>
      <c r="C42" s="13"/>
      <c r="D42" s="13"/>
      <c r="E42" s="13"/>
      <c r="F42" s="73"/>
      <c r="G42" s="28"/>
      <c r="H42" s="29"/>
      <c r="I42" s="52"/>
    </row>
    <row r="43" spans="1:11" ht="12.75">
      <c r="A43" s="26"/>
      <c r="B43" s="30"/>
      <c r="C43" s="13"/>
      <c r="D43" s="13"/>
      <c r="E43" s="13"/>
      <c r="F43" s="36"/>
      <c r="G43" s="10"/>
      <c r="H43" s="15"/>
      <c r="I43" s="52"/>
      <c r="J43" s="11"/>
      <c r="K43" s="12"/>
    </row>
    <row r="44" spans="1:11" ht="12.75">
      <c r="A44" s="26"/>
      <c r="B44" s="30"/>
      <c r="C44" s="13"/>
      <c r="D44" s="13"/>
      <c r="E44" s="13"/>
      <c r="F44" s="36"/>
      <c r="G44" s="10"/>
      <c r="H44" s="15"/>
      <c r="I44" s="52"/>
      <c r="J44" s="11"/>
      <c r="K44" s="12"/>
    </row>
    <row r="45" spans="1:11" ht="12.75">
      <c r="A45" s="26"/>
      <c r="B45" s="30"/>
      <c r="C45" s="13"/>
      <c r="D45" s="13"/>
      <c r="E45" s="13"/>
      <c r="F45" s="36"/>
      <c r="G45" s="10"/>
      <c r="H45" s="15"/>
      <c r="I45" s="52"/>
      <c r="J45" s="11"/>
      <c r="K45" s="12"/>
    </row>
    <row r="46" spans="1:11" ht="12.75">
      <c r="A46" s="26"/>
      <c r="B46" s="30"/>
      <c r="C46" s="13"/>
      <c r="D46" s="13"/>
      <c r="E46" s="13"/>
      <c r="F46" s="36"/>
      <c r="G46" s="10"/>
      <c r="H46" s="15"/>
      <c r="I46" s="52"/>
      <c r="J46" s="11"/>
      <c r="K46" s="12"/>
    </row>
    <row r="47" spans="1:11" ht="12.75">
      <c r="A47" s="26"/>
      <c r="B47" s="30"/>
      <c r="C47" s="13"/>
      <c r="D47" s="13"/>
      <c r="E47" s="13"/>
      <c r="F47" s="36"/>
      <c r="G47" s="10"/>
      <c r="H47" s="15"/>
      <c r="I47" s="52"/>
      <c r="J47" s="11"/>
      <c r="K47" s="12"/>
    </row>
    <row r="48" spans="2:8" ht="12.75">
      <c r="B48" s="32"/>
      <c r="C48" s="32"/>
      <c r="D48" s="32"/>
      <c r="E48" s="32"/>
      <c r="F48" s="37"/>
      <c r="G48" s="25"/>
      <c r="H48" s="25"/>
    </row>
    <row r="49" spans="2:5" ht="12.75">
      <c r="B49" s="33"/>
      <c r="C49" s="33"/>
      <c r="D49" s="33"/>
      <c r="E49" s="33"/>
    </row>
  </sheetData>
  <sheetProtection/>
  <mergeCells count="4">
    <mergeCell ref="A1:H1"/>
    <mergeCell ref="A2:H2"/>
    <mergeCell ref="A3:H3"/>
    <mergeCell ref="A4:H4"/>
  </mergeCells>
  <printOptions/>
  <pageMargins left="0.7874015748031497" right="0.7874015748031497" top="0.9055118110236221" bottom="0.2755905511811024" header="0" footer="0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Agricola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Agricola</dc:creator>
  <cp:keywords/>
  <dc:description/>
  <cp:lastModifiedBy>Miguel Angel Guzman Miranda</cp:lastModifiedBy>
  <cp:lastPrinted>2017-10-06T20:04:48Z</cp:lastPrinted>
  <dcterms:created xsi:type="dcterms:W3CDTF">2002-03-04T23:42:58Z</dcterms:created>
  <dcterms:modified xsi:type="dcterms:W3CDTF">2017-10-06T20:07:18Z</dcterms:modified>
  <cp:category/>
  <cp:version/>
  <cp:contentType/>
  <cp:contentStatus/>
</cp:coreProperties>
</file>